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mmk/Desktop/"/>
    </mc:Choice>
  </mc:AlternateContent>
  <xr:revisionPtr revIDLastSave="0" documentId="13_ncr:1_{4471D1E5-2E29-E745-B28F-F2CC35E4879A}" xr6:coauthVersionLast="47" xr6:coauthVersionMax="47" xr10:uidLastSave="{00000000-0000-0000-0000-000000000000}"/>
  <bookViews>
    <workbookView xWindow="0" yWindow="600" windowWidth="28800" windowHeight="1218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B60" i="1"/>
  <c r="C39" i="1" s="1"/>
  <c r="C16" i="1"/>
  <c r="C17" i="1"/>
  <c r="C18" i="1"/>
  <c r="C26" i="1"/>
  <c r="C27" i="1"/>
  <c r="C28" i="1"/>
  <c r="B31" i="1"/>
  <c r="C9" i="1" s="1"/>
  <c r="J30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8" i="1"/>
  <c r="C38" i="1" l="1"/>
  <c r="C48" i="1"/>
  <c r="C47" i="1"/>
  <c r="C55" i="1"/>
  <c r="C21" i="1"/>
  <c r="C11" i="1"/>
  <c r="C52" i="1"/>
  <c r="C42" i="1"/>
  <c r="C20" i="1"/>
  <c r="C10" i="1"/>
  <c r="C51" i="1"/>
  <c r="C41" i="1"/>
  <c r="C57" i="1"/>
  <c r="C25" i="1"/>
  <c r="C15" i="1"/>
  <c r="C56" i="1"/>
  <c r="C24" i="1"/>
  <c r="C14" i="1"/>
  <c r="C45" i="1"/>
  <c r="C23" i="1"/>
  <c r="C13" i="1"/>
  <c r="C54" i="1"/>
  <c r="C44" i="1"/>
  <c r="C22" i="1"/>
  <c r="C12" i="1"/>
  <c r="C53" i="1"/>
  <c r="C43" i="1"/>
  <c r="C8" i="1"/>
  <c r="C19" i="1"/>
  <c r="C50" i="1"/>
  <c r="C40" i="1"/>
  <c r="C49" i="1"/>
</calcChain>
</file>

<file path=xl/sharedStrings.xml><?xml version="1.0" encoding="utf-8"?>
<sst xmlns="http://schemas.openxmlformats.org/spreadsheetml/2006/main" count="71" uniqueCount="56">
  <si>
    <t/>
  </si>
  <si>
    <t>Settore</t>
  </si>
  <si>
    <t>Registrate</t>
  </si>
  <si>
    <t>Addetti tot.</t>
  </si>
  <si>
    <t>A Agricoltura, silvicoltura e pesca</t>
  </si>
  <si>
    <t>B Attività estrattive</t>
  </si>
  <si>
    <t>C Attività manifatturiere</t>
  </si>
  <si>
    <t>D Fornitura di energia elettrica, Gas, vapore e aria condi...</t>
  </si>
  <si>
    <t>E Fornitura di acqua</t>
  </si>
  <si>
    <t>F Costruzioni</t>
  </si>
  <si>
    <t>G Commercio all'ingrosso e al dettaglio</t>
  </si>
  <si>
    <t>H Trasporto e magazzinaggio</t>
  </si>
  <si>
    <t>I Attività dei servizi di alloggio e di ristorazione</t>
  </si>
  <si>
    <t>J Attività editoriali, trasmissioni radiofoniche e produzi...</t>
  </si>
  <si>
    <t>K Telecomunicazioni, programmazione e consulenza informati...</t>
  </si>
  <si>
    <t>L Attività finanziarie e assicurative</t>
  </si>
  <si>
    <t>M Attività immobiliari</t>
  </si>
  <si>
    <t>N Attività professionali, scientifiche e tecniche</t>
  </si>
  <si>
    <t>O Attività amministrative e di servizi di supporto</t>
  </si>
  <si>
    <t>P Amministrazione pubblica e difesa</t>
  </si>
  <si>
    <t>Q Istruzione e formazione</t>
  </si>
  <si>
    <t>R Attività per la salute umana e di assistenza sociale</t>
  </si>
  <si>
    <t>S Attività artistiche, sportive e di divertimento</t>
  </si>
  <si>
    <t>T Altre attività di servizi</t>
  </si>
  <si>
    <t>V Attività di organizzazioni e organismi extraterritoriali</t>
  </si>
  <si>
    <t>X Imprese non classificate</t>
  </si>
  <si>
    <t>Grand Totale</t>
  </si>
  <si>
    <t>Demografia di impresa - Anno 2025 - Provincia Messina</t>
  </si>
  <si>
    <t>Iscrizioni ( A )</t>
  </si>
  <si>
    <t>Cessazioni ( B )</t>
  </si>
  <si>
    <t>Cessazioni non d'ufficio ( C )</t>
  </si>
  <si>
    <t>Saldo A-C</t>
  </si>
  <si>
    <t>Saldo A-B</t>
  </si>
  <si>
    <t>A Agricoltura, silvicoltura pesca</t>
  </si>
  <si>
    <t>B Estrazione di minerali da cave e miniere</t>
  </si>
  <si>
    <t>D Fornitura di energia elettrica, gas, vapore e aria condiz...</t>
  </si>
  <si>
    <t>E Fornitura di acqua; reti fognarie, attività di gestione d...</t>
  </si>
  <si>
    <t>G Commercio all'ingrosso e al dettaglio; riparazione di aut...</t>
  </si>
  <si>
    <t xml:space="preserve">H Trasporto e magazzinaggio </t>
  </si>
  <si>
    <t xml:space="preserve">I Attività dei servizi di alloggio e di ristorazione </t>
  </si>
  <si>
    <t>J Servizi di informazione e comunicazione</t>
  </si>
  <si>
    <t>K Attività finanziarie e assicurative</t>
  </si>
  <si>
    <t>L Attività immobiliari</t>
  </si>
  <si>
    <t>M Attività professionali, scientifiche e tecniche</t>
  </si>
  <si>
    <t>N Noleggio, agenzie di viaggio, servizi di supporto alle imp...</t>
  </si>
  <si>
    <t>O Amministrazione pubblica e difesa; assicurazione sociale...</t>
  </si>
  <si>
    <t>P Istruzione</t>
  </si>
  <si>
    <t xml:space="preserve">Q Sanità e assistenza sociale  </t>
  </si>
  <si>
    <t>R Attività artistiche, sportive, di intrattenimento e diver...</t>
  </si>
  <si>
    <t>S Altre attività di servizi</t>
  </si>
  <si>
    <t xml:space="preserve">U Organizzazioni ed organismi extraterritoriali </t>
  </si>
  <si>
    <t>Diff. 2024</t>
  </si>
  <si>
    <t>Demografia di impresa - Anno 2024 - Provincia Messina</t>
  </si>
  <si>
    <t>% su Tot. Registr.*</t>
  </si>
  <si>
    <t>Totale Escluse NON CLASSIFICATE</t>
  </si>
  <si>
    <t>*Escluse 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</si>
</sst>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CE52D"/>
      </patternFill>
    </fill>
    <fill>
      <patternFill patternType="solid">
        <fgColor rgb="FFBCE9F9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E5E5E5"/>
      </patternFill>
    </fill>
    <fill>
      <patternFill patternType="none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7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top" wrapText="1"/>
    </xf>
    <xf numFmtId="3" fontId="2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2" fillId="9" borderId="5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3" fontId="1" fillId="11" borderId="5" xfId="0" applyNumberFormat="1" applyFont="1" applyFill="1" applyBorder="1" applyAlignment="1">
      <alignment horizontal="center" vertical="center"/>
    </xf>
    <xf numFmtId="3" fontId="2" fillId="12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top" wrapText="1"/>
    </xf>
    <xf numFmtId="3" fontId="1" fillId="12" borderId="5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5" fillId="10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2</xdr:row>
      <xdr:rowOff>171450</xdr:rowOff>
    </xdr:to>
    <xdr:pic>
      <xdr:nvPicPr>
        <xdr:cNvPr id="2" name="Immagine 1" descr="logo cciaa messina nuo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1"/>
  <sheetViews>
    <sheetView showGridLines="0" tabSelected="1" workbookViewId="0">
      <selection activeCell="B5" sqref="B5:D5"/>
    </sheetView>
  </sheetViews>
  <sheetFormatPr baseColWidth="10" defaultColWidth="8.83203125" defaultRowHeight="15" x14ac:dyDescent="0.2"/>
  <cols>
    <col min="1" max="1" width="52.5" customWidth="1"/>
    <col min="2" max="6" width="23.5" customWidth="1"/>
    <col min="7" max="7" width="16.5" customWidth="1"/>
    <col min="8" max="8" width="15" customWidth="1"/>
    <col min="9" max="9" width="17" customWidth="1"/>
  </cols>
  <sheetData>
    <row r="3" spans="1:9" x14ac:dyDescent="0.2">
      <c r="A3" s="1" t="s">
        <v>0</v>
      </c>
    </row>
    <row r="4" spans="1:9" ht="16" thickBot="1" x14ac:dyDescent="0.25"/>
    <row r="5" spans="1:9" ht="16" thickBot="1" x14ac:dyDescent="0.25">
      <c r="B5" s="22" t="s">
        <v>27</v>
      </c>
      <c r="C5" s="23"/>
      <c r="D5" s="24"/>
    </row>
    <row r="7" spans="1:9" ht="28" x14ac:dyDescent="0.2">
      <c r="A7" s="2" t="s">
        <v>1</v>
      </c>
      <c r="B7" s="11" t="s">
        <v>2</v>
      </c>
      <c r="C7" s="11" t="s">
        <v>53</v>
      </c>
      <c r="D7" s="11" t="s">
        <v>28</v>
      </c>
      <c r="E7" s="11" t="s">
        <v>29</v>
      </c>
      <c r="F7" s="11" t="s">
        <v>32</v>
      </c>
      <c r="G7" s="11" t="s">
        <v>30</v>
      </c>
      <c r="H7" s="11" t="s">
        <v>31</v>
      </c>
      <c r="I7" s="11" t="s">
        <v>3</v>
      </c>
    </row>
    <row r="8" spans="1:9" x14ac:dyDescent="0.2">
      <c r="A8" s="3" t="s">
        <v>4</v>
      </c>
      <c r="B8" s="5">
        <v>6327</v>
      </c>
      <c r="C8" s="20">
        <f>B8*100/$B$31</f>
        <v>11.56376795701283</v>
      </c>
      <c r="D8" s="5">
        <v>131</v>
      </c>
      <c r="E8" s="5">
        <v>233</v>
      </c>
      <c r="F8" s="7">
        <f>D8-E8</f>
        <v>-102</v>
      </c>
      <c r="G8" s="5">
        <v>204</v>
      </c>
      <c r="H8" s="7">
        <f>D8-G8</f>
        <v>-73</v>
      </c>
      <c r="I8" s="5">
        <v>10714</v>
      </c>
    </row>
    <row r="9" spans="1:9" x14ac:dyDescent="0.2">
      <c r="A9" s="3" t="s">
        <v>5</v>
      </c>
      <c r="B9" s="5">
        <v>75</v>
      </c>
      <c r="C9" s="20">
        <f t="shared" ref="C9:C28" si="0">B9*100/$B$31</f>
        <v>0.13707643381949774</v>
      </c>
      <c r="D9" s="5">
        <v>0</v>
      </c>
      <c r="E9" s="5">
        <v>10</v>
      </c>
      <c r="F9" s="7">
        <f t="shared" ref="F9:F30" si="1">D9-E9</f>
        <v>-10</v>
      </c>
      <c r="G9" s="5">
        <v>0</v>
      </c>
      <c r="H9" s="5">
        <f t="shared" ref="H9:H30" si="2">D9-G9</f>
        <v>0</v>
      </c>
      <c r="I9" s="5">
        <v>226</v>
      </c>
    </row>
    <row r="10" spans="1:9" x14ac:dyDescent="0.2">
      <c r="A10" s="3" t="s">
        <v>6</v>
      </c>
      <c r="B10" s="5">
        <v>4430</v>
      </c>
      <c r="C10" s="20">
        <f t="shared" si="0"/>
        <v>8.0966480242716674</v>
      </c>
      <c r="D10" s="5">
        <v>59</v>
      </c>
      <c r="E10" s="5">
        <v>286</v>
      </c>
      <c r="F10" s="7">
        <f t="shared" si="1"/>
        <v>-227</v>
      </c>
      <c r="G10" s="5">
        <v>125</v>
      </c>
      <c r="H10" s="7">
        <f t="shared" si="2"/>
        <v>-66</v>
      </c>
      <c r="I10" s="5">
        <v>16266</v>
      </c>
    </row>
    <row r="11" spans="1:9" x14ac:dyDescent="0.2">
      <c r="A11" s="3" t="s">
        <v>7</v>
      </c>
      <c r="B11" s="5">
        <v>40</v>
      </c>
      <c r="C11" s="20">
        <f t="shared" si="0"/>
        <v>7.3107431370398795E-2</v>
      </c>
      <c r="D11" s="5">
        <v>2</v>
      </c>
      <c r="E11" s="5">
        <v>4</v>
      </c>
      <c r="F11" s="7">
        <f t="shared" si="1"/>
        <v>-2</v>
      </c>
      <c r="G11" s="5">
        <v>4</v>
      </c>
      <c r="H11" s="7">
        <f t="shared" si="2"/>
        <v>-2</v>
      </c>
      <c r="I11" s="5">
        <v>82</v>
      </c>
    </row>
    <row r="12" spans="1:9" x14ac:dyDescent="0.2">
      <c r="A12" s="3" t="s">
        <v>8</v>
      </c>
      <c r="B12" s="5">
        <v>170</v>
      </c>
      <c r="C12" s="20">
        <f t="shared" si="0"/>
        <v>0.31070658332419493</v>
      </c>
      <c r="D12" s="5">
        <v>1</v>
      </c>
      <c r="E12" s="5">
        <v>5</v>
      </c>
      <c r="F12" s="7">
        <f t="shared" si="1"/>
        <v>-4</v>
      </c>
      <c r="G12" s="5">
        <v>1</v>
      </c>
      <c r="H12" s="5">
        <f t="shared" si="2"/>
        <v>0</v>
      </c>
      <c r="I12" s="5">
        <v>2275</v>
      </c>
    </row>
    <row r="13" spans="1:9" x14ac:dyDescent="0.2">
      <c r="A13" s="3" t="s">
        <v>9</v>
      </c>
      <c r="B13" s="5">
        <v>8630</v>
      </c>
      <c r="C13" s="20">
        <f t="shared" si="0"/>
        <v>15.772928318163542</v>
      </c>
      <c r="D13" s="5">
        <v>274</v>
      </c>
      <c r="E13" s="5">
        <v>548</v>
      </c>
      <c r="F13" s="7">
        <f t="shared" si="1"/>
        <v>-274</v>
      </c>
      <c r="G13" s="5">
        <v>248</v>
      </c>
      <c r="H13" s="10">
        <f t="shared" si="2"/>
        <v>26</v>
      </c>
      <c r="I13" s="5">
        <v>19602</v>
      </c>
    </row>
    <row r="14" spans="1:9" x14ac:dyDescent="0.2">
      <c r="A14" s="3" t="s">
        <v>10</v>
      </c>
      <c r="B14" s="5">
        <v>15264</v>
      </c>
      <c r="C14" s="20">
        <f t="shared" si="0"/>
        <v>27.897795810944181</v>
      </c>
      <c r="D14" s="5">
        <v>286</v>
      </c>
      <c r="E14" s="5">
        <v>1001</v>
      </c>
      <c r="F14" s="7">
        <f t="shared" si="1"/>
        <v>-715</v>
      </c>
      <c r="G14" s="5">
        <v>700</v>
      </c>
      <c r="H14" s="7">
        <f t="shared" si="2"/>
        <v>-414</v>
      </c>
      <c r="I14" s="5">
        <v>29437</v>
      </c>
    </row>
    <row r="15" spans="1:9" x14ac:dyDescent="0.2">
      <c r="A15" s="3" t="s">
        <v>11</v>
      </c>
      <c r="B15" s="5">
        <v>1720</v>
      </c>
      <c r="C15" s="20">
        <f t="shared" si="0"/>
        <v>3.1436195489271483</v>
      </c>
      <c r="D15" s="5">
        <v>21</v>
      </c>
      <c r="E15" s="5">
        <v>84</v>
      </c>
      <c r="F15" s="7">
        <f t="shared" si="1"/>
        <v>-63</v>
      </c>
      <c r="G15" s="5">
        <v>62</v>
      </c>
      <c r="H15" s="7">
        <f t="shared" si="2"/>
        <v>-41</v>
      </c>
      <c r="I15" s="5">
        <v>7459</v>
      </c>
    </row>
    <row r="16" spans="1:9" x14ac:dyDescent="0.2">
      <c r="A16" s="3" t="s">
        <v>12</v>
      </c>
      <c r="B16" s="5">
        <v>5173</v>
      </c>
      <c r="C16" s="20">
        <f t="shared" si="0"/>
        <v>9.4546185619768242</v>
      </c>
      <c r="D16" s="5">
        <v>102</v>
      </c>
      <c r="E16" s="5">
        <v>250</v>
      </c>
      <c r="F16" s="7">
        <f t="shared" si="1"/>
        <v>-148</v>
      </c>
      <c r="G16" s="5">
        <v>210</v>
      </c>
      <c r="H16" s="7">
        <f t="shared" si="2"/>
        <v>-108</v>
      </c>
      <c r="I16" s="5">
        <v>20785</v>
      </c>
    </row>
    <row r="17" spans="1:10" x14ac:dyDescent="0.2">
      <c r="A17" s="3" t="s">
        <v>13</v>
      </c>
      <c r="B17" s="5">
        <v>190</v>
      </c>
      <c r="C17" s="20">
        <f t="shared" si="0"/>
        <v>0.34726029900939431</v>
      </c>
      <c r="D17" s="5">
        <v>6</v>
      </c>
      <c r="E17" s="5">
        <v>8</v>
      </c>
      <c r="F17" s="7">
        <f t="shared" si="1"/>
        <v>-2</v>
      </c>
      <c r="G17" s="5">
        <v>3</v>
      </c>
      <c r="H17" s="7">
        <f t="shared" si="2"/>
        <v>3</v>
      </c>
      <c r="I17" s="5">
        <v>999</v>
      </c>
    </row>
    <row r="18" spans="1:10" x14ac:dyDescent="0.2">
      <c r="A18" s="3" t="s">
        <v>14</v>
      </c>
      <c r="B18" s="5">
        <v>1004</v>
      </c>
      <c r="C18" s="20">
        <f t="shared" si="0"/>
        <v>1.8349965273970099</v>
      </c>
      <c r="D18" s="5">
        <v>41</v>
      </c>
      <c r="E18" s="5">
        <v>82</v>
      </c>
      <c r="F18" s="7">
        <f t="shared" si="1"/>
        <v>-41</v>
      </c>
      <c r="G18" s="5">
        <v>48</v>
      </c>
      <c r="H18" s="7">
        <f t="shared" si="2"/>
        <v>-7</v>
      </c>
      <c r="I18" s="5">
        <v>1683</v>
      </c>
    </row>
    <row r="19" spans="1:10" x14ac:dyDescent="0.2">
      <c r="A19" s="3" t="s">
        <v>15</v>
      </c>
      <c r="B19" s="5">
        <v>1250</v>
      </c>
      <c r="C19" s="20">
        <f t="shared" si="0"/>
        <v>2.2846072303249625</v>
      </c>
      <c r="D19" s="5">
        <v>86</v>
      </c>
      <c r="E19" s="5">
        <v>93</v>
      </c>
      <c r="F19" s="7">
        <f t="shared" si="1"/>
        <v>-7</v>
      </c>
      <c r="G19" s="5">
        <v>74</v>
      </c>
      <c r="H19" s="10">
        <f t="shared" si="2"/>
        <v>12</v>
      </c>
      <c r="I19" s="5">
        <v>1582</v>
      </c>
    </row>
    <row r="20" spans="1:10" x14ac:dyDescent="0.2">
      <c r="A20" s="3" t="s">
        <v>16</v>
      </c>
      <c r="B20" s="5">
        <v>1176</v>
      </c>
      <c r="C20" s="20">
        <f t="shared" si="0"/>
        <v>2.1493584822897249</v>
      </c>
      <c r="D20" s="5">
        <v>36</v>
      </c>
      <c r="E20" s="5">
        <v>94</v>
      </c>
      <c r="F20" s="7">
        <f t="shared" si="1"/>
        <v>-58</v>
      </c>
      <c r="G20" s="5">
        <v>29</v>
      </c>
      <c r="H20" s="10">
        <f t="shared" si="2"/>
        <v>7</v>
      </c>
      <c r="I20" s="5">
        <v>1281</v>
      </c>
    </row>
    <row r="21" spans="1:10" x14ac:dyDescent="0.2">
      <c r="A21" s="3" t="s">
        <v>17</v>
      </c>
      <c r="B21" s="5">
        <v>1579</v>
      </c>
      <c r="C21" s="20">
        <f t="shared" si="0"/>
        <v>2.8859158533464928</v>
      </c>
      <c r="D21" s="5">
        <v>84</v>
      </c>
      <c r="E21" s="5">
        <v>121</v>
      </c>
      <c r="F21" s="7">
        <f t="shared" si="1"/>
        <v>-37</v>
      </c>
      <c r="G21" s="5">
        <v>82</v>
      </c>
      <c r="H21" s="10">
        <f t="shared" si="2"/>
        <v>2</v>
      </c>
      <c r="I21" s="5">
        <v>3300</v>
      </c>
    </row>
    <row r="22" spans="1:10" x14ac:dyDescent="0.2">
      <c r="A22" s="3" t="s">
        <v>18</v>
      </c>
      <c r="B22" s="5">
        <v>1884</v>
      </c>
      <c r="C22" s="20">
        <f t="shared" si="0"/>
        <v>3.4433600175457837</v>
      </c>
      <c r="D22" s="5">
        <v>61</v>
      </c>
      <c r="E22" s="5">
        <v>91</v>
      </c>
      <c r="F22" s="7">
        <f t="shared" si="1"/>
        <v>-30</v>
      </c>
      <c r="G22" s="5">
        <v>67</v>
      </c>
      <c r="H22" s="7">
        <f t="shared" si="2"/>
        <v>-6</v>
      </c>
      <c r="I22" s="5">
        <v>6544</v>
      </c>
    </row>
    <row r="23" spans="1:10" x14ac:dyDescent="0.2">
      <c r="A23" s="3" t="s">
        <v>19</v>
      </c>
      <c r="B23" s="5">
        <v>8</v>
      </c>
      <c r="C23" s="20">
        <f t="shared" si="0"/>
        <v>1.462148627407976E-2</v>
      </c>
      <c r="D23" s="5">
        <v>1</v>
      </c>
      <c r="E23" s="5">
        <v>0</v>
      </c>
      <c r="F23" s="10">
        <f t="shared" si="1"/>
        <v>1</v>
      </c>
      <c r="G23" s="5">
        <v>0</v>
      </c>
      <c r="H23" s="10">
        <f t="shared" si="2"/>
        <v>1</v>
      </c>
      <c r="I23" s="5">
        <v>32</v>
      </c>
    </row>
    <row r="24" spans="1:10" x14ac:dyDescent="0.2">
      <c r="A24" s="3" t="s">
        <v>20</v>
      </c>
      <c r="B24" s="5">
        <v>483</v>
      </c>
      <c r="C24" s="20">
        <f t="shared" si="0"/>
        <v>0.88277223379756553</v>
      </c>
      <c r="D24" s="5">
        <v>12</v>
      </c>
      <c r="E24" s="5">
        <v>14</v>
      </c>
      <c r="F24" s="7">
        <f t="shared" si="1"/>
        <v>-2</v>
      </c>
      <c r="G24" s="5">
        <v>10</v>
      </c>
      <c r="H24" s="10">
        <f t="shared" si="2"/>
        <v>2</v>
      </c>
      <c r="I24" s="5">
        <v>2490</v>
      </c>
    </row>
    <row r="25" spans="1:10" x14ac:dyDescent="0.2">
      <c r="A25" s="3" t="s">
        <v>21</v>
      </c>
      <c r="B25" s="5">
        <v>751</v>
      </c>
      <c r="C25" s="20">
        <f t="shared" si="0"/>
        <v>1.3725920239792375</v>
      </c>
      <c r="D25" s="5">
        <v>5</v>
      </c>
      <c r="E25" s="5">
        <v>38</v>
      </c>
      <c r="F25" s="7">
        <f t="shared" si="1"/>
        <v>-33</v>
      </c>
      <c r="G25" s="5">
        <v>21</v>
      </c>
      <c r="H25" s="7">
        <f t="shared" si="2"/>
        <v>-16</v>
      </c>
      <c r="I25" s="5">
        <v>6707</v>
      </c>
    </row>
    <row r="26" spans="1:10" x14ac:dyDescent="0.2">
      <c r="A26" s="3" t="s">
        <v>22</v>
      </c>
      <c r="B26" s="5">
        <v>1001</v>
      </c>
      <c r="C26" s="20">
        <f t="shared" si="0"/>
        <v>1.8295134700442299</v>
      </c>
      <c r="D26" s="5">
        <v>25</v>
      </c>
      <c r="E26" s="5">
        <v>66</v>
      </c>
      <c r="F26" s="7">
        <f t="shared" si="1"/>
        <v>-41</v>
      </c>
      <c r="G26" s="5">
        <v>32</v>
      </c>
      <c r="H26" s="7">
        <f t="shared" si="2"/>
        <v>-7</v>
      </c>
      <c r="I26" s="5">
        <v>2685</v>
      </c>
    </row>
    <row r="27" spans="1:10" x14ac:dyDescent="0.2">
      <c r="A27" s="3" t="s">
        <v>23</v>
      </c>
      <c r="B27" s="5">
        <v>3558</v>
      </c>
      <c r="C27" s="20">
        <f t="shared" si="0"/>
        <v>6.5029060203969733</v>
      </c>
      <c r="D27" s="5">
        <v>97</v>
      </c>
      <c r="E27" s="5">
        <v>141</v>
      </c>
      <c r="F27" s="7">
        <f t="shared" si="1"/>
        <v>-44</v>
      </c>
      <c r="G27" s="5">
        <v>132</v>
      </c>
      <c r="H27" s="7">
        <f t="shared" si="2"/>
        <v>-35</v>
      </c>
      <c r="I27" s="5">
        <v>6848</v>
      </c>
    </row>
    <row r="28" spans="1:10" x14ac:dyDescent="0.2">
      <c r="A28" s="3" t="s">
        <v>24</v>
      </c>
      <c r="B28" s="5">
        <v>1</v>
      </c>
      <c r="C28" s="20">
        <f t="shared" si="0"/>
        <v>1.82768578425997E-3</v>
      </c>
      <c r="D28" s="5">
        <v>0</v>
      </c>
      <c r="E28" s="5">
        <v>0</v>
      </c>
      <c r="F28" s="5">
        <f t="shared" si="1"/>
        <v>0</v>
      </c>
      <c r="G28" s="5">
        <v>0</v>
      </c>
      <c r="H28" s="5">
        <f t="shared" si="2"/>
        <v>0</v>
      </c>
      <c r="I28" s="5">
        <v>2</v>
      </c>
    </row>
    <row r="29" spans="1:10" x14ac:dyDescent="0.2">
      <c r="A29" s="3" t="s">
        <v>25</v>
      </c>
      <c r="B29" s="5">
        <v>7430</v>
      </c>
      <c r="C29" s="5"/>
      <c r="D29" s="5">
        <v>1618</v>
      </c>
      <c r="E29" s="5">
        <v>615</v>
      </c>
      <c r="F29" s="10">
        <f t="shared" si="1"/>
        <v>1003</v>
      </c>
      <c r="G29" s="5">
        <v>248</v>
      </c>
      <c r="H29" s="10">
        <f t="shared" si="2"/>
        <v>1370</v>
      </c>
      <c r="I29" s="5">
        <v>6249</v>
      </c>
      <c r="J29" t="s">
        <v>51</v>
      </c>
    </row>
    <row r="30" spans="1:10" x14ac:dyDescent="0.2">
      <c r="A30" s="4" t="s">
        <v>26</v>
      </c>
      <c r="B30" s="6">
        <v>62144</v>
      </c>
      <c r="C30" s="6"/>
      <c r="D30" s="6">
        <v>2948</v>
      </c>
      <c r="E30" s="6">
        <v>3784</v>
      </c>
      <c r="F30" s="8">
        <f t="shared" si="1"/>
        <v>-836</v>
      </c>
      <c r="G30" s="6">
        <v>2300</v>
      </c>
      <c r="H30" s="9">
        <f t="shared" si="2"/>
        <v>648</v>
      </c>
      <c r="I30" s="6">
        <v>147248</v>
      </c>
      <c r="J30" s="17">
        <f>I30-I59</f>
        <v>523</v>
      </c>
    </row>
    <row r="31" spans="1:10" x14ac:dyDescent="0.2">
      <c r="A31" s="18" t="s">
        <v>54</v>
      </c>
      <c r="B31" s="16">
        <f>B30-B29</f>
        <v>54714</v>
      </c>
    </row>
    <row r="32" spans="1:10" x14ac:dyDescent="0.2">
      <c r="A32" s="19" t="s">
        <v>55</v>
      </c>
    </row>
    <row r="34" spans="1:9" ht="16" thickBot="1" x14ac:dyDescent="0.25"/>
    <row r="35" spans="1:9" ht="16" thickBot="1" x14ac:dyDescent="0.25">
      <c r="B35" s="22" t="s">
        <v>52</v>
      </c>
      <c r="C35" s="23"/>
      <c r="D35" s="24"/>
    </row>
    <row r="37" spans="1:9" ht="28" x14ac:dyDescent="0.2">
      <c r="A37" s="12" t="s">
        <v>1</v>
      </c>
      <c r="B37" s="11" t="s">
        <v>2</v>
      </c>
      <c r="C37" s="11" t="s">
        <v>53</v>
      </c>
      <c r="D37" s="11" t="s">
        <v>28</v>
      </c>
      <c r="E37" s="11" t="s">
        <v>29</v>
      </c>
      <c r="F37" s="11" t="s">
        <v>32</v>
      </c>
      <c r="G37" s="11" t="s">
        <v>30</v>
      </c>
      <c r="H37" s="11" t="s">
        <v>31</v>
      </c>
      <c r="I37" s="11" t="s">
        <v>3</v>
      </c>
    </row>
    <row r="38" spans="1:9" x14ac:dyDescent="0.2">
      <c r="A38" s="13" t="s">
        <v>33</v>
      </c>
      <c r="B38" s="5">
        <v>6370</v>
      </c>
      <c r="C38" s="20">
        <f>B38*100/$B$60</f>
        <v>11.482856833832065</v>
      </c>
      <c r="D38" s="5">
        <v>131</v>
      </c>
      <c r="E38" s="5">
        <v>210</v>
      </c>
      <c r="F38" s="7">
        <f>D38-E38</f>
        <v>-79</v>
      </c>
      <c r="G38" s="5">
        <v>210</v>
      </c>
      <c r="H38" s="7">
        <f>D38-G38</f>
        <v>-79</v>
      </c>
      <c r="I38" s="5">
        <v>10432</v>
      </c>
    </row>
    <row r="39" spans="1:9" x14ac:dyDescent="0.2">
      <c r="A39" s="13" t="s">
        <v>34</v>
      </c>
      <c r="B39" s="5">
        <v>83</v>
      </c>
      <c r="C39" s="20">
        <f t="shared" ref="C39:C57" si="3">B39*100/$B$60</f>
        <v>0.14961964163391858</v>
      </c>
      <c r="D39" s="5">
        <v>0</v>
      </c>
      <c r="E39" s="5">
        <v>0</v>
      </c>
      <c r="F39" s="5">
        <f t="shared" ref="F39:F59" si="4">D39-E39</f>
        <v>0</v>
      </c>
      <c r="G39" s="5">
        <v>0</v>
      </c>
      <c r="H39" s="5">
        <f t="shared" ref="H39:H59" si="5">D39-G39</f>
        <v>0</v>
      </c>
      <c r="I39" s="5">
        <v>169</v>
      </c>
    </row>
    <row r="40" spans="1:9" x14ac:dyDescent="0.2">
      <c r="A40" s="13" t="s">
        <v>6</v>
      </c>
      <c r="B40" s="5">
        <v>4582</v>
      </c>
      <c r="C40" s="20">
        <f t="shared" si="3"/>
        <v>8.2597252767062042</v>
      </c>
      <c r="D40" s="5">
        <v>53</v>
      </c>
      <c r="E40" s="5">
        <v>141</v>
      </c>
      <c r="F40" s="7">
        <f t="shared" si="4"/>
        <v>-88</v>
      </c>
      <c r="G40" s="5">
        <v>140</v>
      </c>
      <c r="H40" s="7">
        <f t="shared" si="5"/>
        <v>-87</v>
      </c>
      <c r="I40" s="5">
        <v>16263</v>
      </c>
    </row>
    <row r="41" spans="1:9" x14ac:dyDescent="0.2">
      <c r="A41" s="13" t="s">
        <v>35</v>
      </c>
      <c r="B41" s="5">
        <v>41</v>
      </c>
      <c r="C41" s="20">
        <f t="shared" si="3"/>
        <v>7.3908497674586293E-2</v>
      </c>
      <c r="D41" s="5">
        <v>0</v>
      </c>
      <c r="E41" s="5">
        <v>1</v>
      </c>
      <c r="F41" s="7">
        <f t="shared" si="4"/>
        <v>-1</v>
      </c>
      <c r="G41" s="5">
        <v>1</v>
      </c>
      <c r="H41" s="7">
        <f t="shared" si="5"/>
        <v>-1</v>
      </c>
      <c r="I41" s="5">
        <v>114</v>
      </c>
    </row>
    <row r="42" spans="1:9" x14ac:dyDescent="0.2">
      <c r="A42" s="13" t="s">
        <v>36</v>
      </c>
      <c r="B42" s="5">
        <v>174</v>
      </c>
      <c r="C42" s="20">
        <f t="shared" si="3"/>
        <v>0.31366045354580524</v>
      </c>
      <c r="D42" s="5">
        <v>0</v>
      </c>
      <c r="E42" s="5">
        <v>5</v>
      </c>
      <c r="F42" s="7">
        <f t="shared" si="4"/>
        <v>-5</v>
      </c>
      <c r="G42" s="5">
        <v>5</v>
      </c>
      <c r="H42" s="7">
        <f t="shared" si="5"/>
        <v>-5</v>
      </c>
      <c r="I42" s="5">
        <v>1680</v>
      </c>
    </row>
    <row r="43" spans="1:9" x14ac:dyDescent="0.2">
      <c r="A43" s="13" t="s">
        <v>9</v>
      </c>
      <c r="B43" s="5">
        <v>8879</v>
      </c>
      <c r="C43" s="20">
        <f t="shared" si="3"/>
        <v>16.005696362259798</v>
      </c>
      <c r="D43" s="5">
        <v>281</v>
      </c>
      <c r="E43" s="5">
        <v>299</v>
      </c>
      <c r="F43" s="7">
        <f t="shared" si="4"/>
        <v>-18</v>
      </c>
      <c r="G43" s="5">
        <v>295</v>
      </c>
      <c r="H43" s="7">
        <f t="shared" si="5"/>
        <v>-14</v>
      </c>
      <c r="I43" s="5">
        <v>19731</v>
      </c>
    </row>
    <row r="44" spans="1:9" x14ac:dyDescent="0.2">
      <c r="A44" s="13" t="s">
        <v>37</v>
      </c>
      <c r="B44" s="5">
        <v>16921</v>
      </c>
      <c r="C44" s="20">
        <f t="shared" si="3"/>
        <v>30.502577784187185</v>
      </c>
      <c r="D44" s="5">
        <v>287</v>
      </c>
      <c r="E44" s="5">
        <v>716</v>
      </c>
      <c r="F44" s="7">
        <f t="shared" si="4"/>
        <v>-429</v>
      </c>
      <c r="G44" s="5">
        <v>714</v>
      </c>
      <c r="H44" s="7">
        <f t="shared" si="5"/>
        <v>-427</v>
      </c>
      <c r="I44" s="5">
        <v>32038</v>
      </c>
    </row>
    <row r="45" spans="1:9" x14ac:dyDescent="0.2">
      <c r="A45" s="13" t="s">
        <v>38</v>
      </c>
      <c r="B45" s="5">
        <v>1742</v>
      </c>
      <c r="C45" s="20">
        <f t="shared" si="3"/>
        <v>3.1402098280275443</v>
      </c>
      <c r="D45" s="5">
        <v>6</v>
      </c>
      <c r="E45" s="5">
        <v>43</v>
      </c>
      <c r="F45" s="7">
        <f t="shared" si="4"/>
        <v>-37</v>
      </c>
      <c r="G45" s="5">
        <v>43</v>
      </c>
      <c r="H45" s="7">
        <f t="shared" si="5"/>
        <v>-37</v>
      </c>
      <c r="I45" s="5">
        <v>7741</v>
      </c>
    </row>
    <row r="46" spans="1:9" x14ac:dyDescent="0.2">
      <c r="A46" s="13" t="s">
        <v>39</v>
      </c>
      <c r="B46" s="5">
        <v>5052</v>
      </c>
      <c r="C46" s="20">
        <f t="shared" si="3"/>
        <v>9.1069690305368276</v>
      </c>
      <c r="D46" s="5">
        <v>112</v>
      </c>
      <c r="E46" s="5">
        <v>230</v>
      </c>
      <c r="F46" s="7">
        <f t="shared" si="4"/>
        <v>-118</v>
      </c>
      <c r="G46" s="5">
        <v>230</v>
      </c>
      <c r="H46" s="7">
        <f t="shared" si="5"/>
        <v>-118</v>
      </c>
      <c r="I46" s="5">
        <v>20039</v>
      </c>
    </row>
    <row r="47" spans="1:9" x14ac:dyDescent="0.2">
      <c r="A47" s="13" t="s">
        <v>40</v>
      </c>
      <c r="B47" s="5">
        <v>1204</v>
      </c>
      <c r="C47" s="20">
        <f t="shared" si="3"/>
        <v>2.1703861268341926</v>
      </c>
      <c r="D47" s="5">
        <v>51</v>
      </c>
      <c r="E47" s="5">
        <v>51</v>
      </c>
      <c r="F47" s="5">
        <f t="shared" si="4"/>
        <v>0</v>
      </c>
      <c r="G47" s="5">
        <v>51</v>
      </c>
      <c r="H47" s="5">
        <f t="shared" si="5"/>
        <v>0</v>
      </c>
      <c r="I47" s="5">
        <v>2679</v>
      </c>
    </row>
    <row r="48" spans="1:9" x14ac:dyDescent="0.2">
      <c r="A48" s="13" t="s">
        <v>41</v>
      </c>
      <c r="B48" s="5">
        <v>1232</v>
      </c>
      <c r="C48" s="20">
        <f t="shared" si="3"/>
        <v>2.2208602228070808</v>
      </c>
      <c r="D48" s="5">
        <v>64</v>
      </c>
      <c r="E48" s="5">
        <v>74</v>
      </c>
      <c r="F48" s="7">
        <f t="shared" si="4"/>
        <v>-10</v>
      </c>
      <c r="G48" s="5">
        <v>73</v>
      </c>
      <c r="H48" s="7">
        <f t="shared" si="5"/>
        <v>-9</v>
      </c>
      <c r="I48" s="5">
        <v>1595</v>
      </c>
    </row>
    <row r="49" spans="1:9" x14ac:dyDescent="0.2">
      <c r="A49" s="13" t="s">
        <v>42</v>
      </c>
      <c r="B49" s="5">
        <v>1131</v>
      </c>
      <c r="C49" s="20">
        <f t="shared" si="3"/>
        <v>2.038792948047734</v>
      </c>
      <c r="D49" s="5">
        <v>37</v>
      </c>
      <c r="E49" s="5">
        <v>37</v>
      </c>
      <c r="F49" s="5">
        <f t="shared" si="4"/>
        <v>0</v>
      </c>
      <c r="G49" s="5">
        <v>37</v>
      </c>
      <c r="H49" s="5">
        <f t="shared" si="5"/>
        <v>0</v>
      </c>
      <c r="I49" s="5">
        <v>1106</v>
      </c>
    </row>
    <row r="50" spans="1:9" x14ac:dyDescent="0.2">
      <c r="A50" s="13" t="s">
        <v>43</v>
      </c>
      <c r="B50" s="5">
        <v>1582</v>
      </c>
      <c r="C50" s="20">
        <f t="shared" si="3"/>
        <v>2.8517864224681833</v>
      </c>
      <c r="D50" s="5">
        <v>87</v>
      </c>
      <c r="E50" s="5">
        <v>61</v>
      </c>
      <c r="F50" s="10">
        <f t="shared" si="4"/>
        <v>26</v>
      </c>
      <c r="G50" s="5">
        <v>61</v>
      </c>
      <c r="H50" s="10">
        <f t="shared" si="5"/>
        <v>26</v>
      </c>
      <c r="I50" s="5">
        <v>3157</v>
      </c>
    </row>
    <row r="51" spans="1:9" x14ac:dyDescent="0.2">
      <c r="A51" s="13" t="s">
        <v>44</v>
      </c>
      <c r="B51" s="5">
        <v>1854</v>
      </c>
      <c r="C51" s="20">
        <f t="shared" si="3"/>
        <v>3.3421062119190972</v>
      </c>
      <c r="D51" s="5">
        <v>65</v>
      </c>
      <c r="E51" s="5">
        <v>76</v>
      </c>
      <c r="F51" s="7">
        <f t="shared" si="4"/>
        <v>-11</v>
      </c>
      <c r="G51" s="5">
        <v>75</v>
      </c>
      <c r="H51" s="7">
        <f t="shared" si="5"/>
        <v>-10</v>
      </c>
      <c r="I51" s="5">
        <v>6790</v>
      </c>
    </row>
    <row r="52" spans="1:9" x14ac:dyDescent="0.2">
      <c r="A52" s="13" t="s">
        <v>45</v>
      </c>
      <c r="B52" s="5">
        <v>6</v>
      </c>
      <c r="C52" s="20">
        <f t="shared" si="3"/>
        <v>1.0815877708476043E-2</v>
      </c>
      <c r="D52" s="5">
        <v>0</v>
      </c>
      <c r="E52" s="5">
        <v>0</v>
      </c>
      <c r="F52" s="5">
        <f t="shared" si="4"/>
        <v>0</v>
      </c>
      <c r="G52" s="5">
        <v>0</v>
      </c>
      <c r="H52" s="5">
        <f t="shared" si="5"/>
        <v>0</v>
      </c>
      <c r="I52" s="5">
        <v>2</v>
      </c>
    </row>
    <row r="53" spans="1:9" x14ac:dyDescent="0.2">
      <c r="A53" s="13" t="s">
        <v>46</v>
      </c>
      <c r="B53" s="5">
        <v>477</v>
      </c>
      <c r="C53" s="20">
        <f t="shared" si="3"/>
        <v>0.85986227782384539</v>
      </c>
      <c r="D53" s="5">
        <v>12</v>
      </c>
      <c r="E53" s="5">
        <v>12</v>
      </c>
      <c r="F53" s="5">
        <f t="shared" si="4"/>
        <v>0</v>
      </c>
      <c r="G53" s="5">
        <v>12</v>
      </c>
      <c r="H53" s="5">
        <f t="shared" si="5"/>
        <v>0</v>
      </c>
      <c r="I53" s="5">
        <v>2904</v>
      </c>
    </row>
    <row r="54" spans="1:9" x14ac:dyDescent="0.2">
      <c r="A54" s="13" t="s">
        <v>47</v>
      </c>
      <c r="B54" s="5">
        <v>759</v>
      </c>
      <c r="C54" s="20">
        <f t="shared" si="3"/>
        <v>1.3682085301222193</v>
      </c>
      <c r="D54" s="5">
        <v>7</v>
      </c>
      <c r="E54" s="5">
        <v>16</v>
      </c>
      <c r="F54" s="7">
        <f t="shared" si="4"/>
        <v>-9</v>
      </c>
      <c r="G54" s="5">
        <v>16</v>
      </c>
      <c r="H54" s="7">
        <f t="shared" si="5"/>
        <v>-9</v>
      </c>
      <c r="I54" s="5">
        <v>6370</v>
      </c>
    </row>
    <row r="55" spans="1:9" x14ac:dyDescent="0.2">
      <c r="A55" s="13" t="s">
        <v>48</v>
      </c>
      <c r="B55" s="5">
        <v>1014</v>
      </c>
      <c r="C55" s="20">
        <f t="shared" si="3"/>
        <v>1.8278833327324513</v>
      </c>
      <c r="D55" s="5">
        <v>26</v>
      </c>
      <c r="E55" s="5">
        <v>26</v>
      </c>
      <c r="F55" s="5">
        <f t="shared" si="4"/>
        <v>0</v>
      </c>
      <c r="G55" s="5">
        <v>26</v>
      </c>
      <c r="H55" s="5">
        <f t="shared" si="5"/>
        <v>0</v>
      </c>
      <c r="I55" s="5">
        <v>2652</v>
      </c>
    </row>
    <row r="56" spans="1:9" x14ac:dyDescent="0.2">
      <c r="A56" s="13" t="s">
        <v>49</v>
      </c>
      <c r="B56" s="5">
        <v>2370</v>
      </c>
      <c r="C56" s="20">
        <f t="shared" si="3"/>
        <v>4.2722716948480368</v>
      </c>
      <c r="D56" s="5">
        <v>69</v>
      </c>
      <c r="E56" s="5">
        <v>98</v>
      </c>
      <c r="F56" s="7">
        <f t="shared" si="4"/>
        <v>-29</v>
      </c>
      <c r="G56" s="5">
        <v>98</v>
      </c>
      <c r="H56" s="7">
        <f t="shared" si="5"/>
        <v>-29</v>
      </c>
      <c r="I56" s="5">
        <v>4286</v>
      </c>
    </row>
    <row r="57" spans="1:9" x14ac:dyDescent="0.2">
      <c r="A57" s="13" t="s">
        <v>50</v>
      </c>
      <c r="B57" s="5">
        <v>1</v>
      </c>
      <c r="C57" s="20">
        <f t="shared" si="3"/>
        <v>1.8026462847460071E-3</v>
      </c>
      <c r="D57" s="5">
        <v>0</v>
      </c>
      <c r="E57" s="5">
        <v>0</v>
      </c>
      <c r="F57" s="5">
        <f t="shared" si="4"/>
        <v>0</v>
      </c>
      <c r="G57" s="5">
        <v>0</v>
      </c>
      <c r="H57" s="5">
        <f t="shared" si="5"/>
        <v>0</v>
      </c>
      <c r="I57" s="5">
        <v>2</v>
      </c>
    </row>
    <row r="58" spans="1:9" x14ac:dyDescent="0.2">
      <c r="A58" s="13" t="s">
        <v>25</v>
      </c>
      <c r="B58" s="5">
        <v>7505</v>
      </c>
      <c r="C58" s="5"/>
      <c r="D58" s="5">
        <v>1268</v>
      </c>
      <c r="E58" s="5">
        <v>264</v>
      </c>
      <c r="F58" s="10">
        <f t="shared" si="4"/>
        <v>1004</v>
      </c>
      <c r="G58" s="5">
        <v>262</v>
      </c>
      <c r="H58" s="10">
        <f t="shared" si="5"/>
        <v>1006</v>
      </c>
      <c r="I58" s="5">
        <v>6975</v>
      </c>
    </row>
    <row r="59" spans="1:9" x14ac:dyDescent="0.2">
      <c r="A59" s="14" t="s">
        <v>26</v>
      </c>
      <c r="B59" s="6">
        <v>62979</v>
      </c>
      <c r="C59" s="6"/>
      <c r="D59" s="6">
        <v>2556</v>
      </c>
      <c r="E59" s="6">
        <v>2360</v>
      </c>
      <c r="F59" s="15">
        <f t="shared" si="4"/>
        <v>196</v>
      </c>
      <c r="G59" s="6">
        <v>2349</v>
      </c>
      <c r="H59" s="15">
        <f t="shared" si="5"/>
        <v>207</v>
      </c>
      <c r="I59" s="6">
        <v>146725</v>
      </c>
    </row>
    <row r="60" spans="1:9" x14ac:dyDescent="0.2">
      <c r="A60" s="3" t="s">
        <v>54</v>
      </c>
      <c r="B60" s="16">
        <f>B59-B58</f>
        <v>55474</v>
      </c>
    </row>
    <row r="61" spans="1:9" x14ac:dyDescent="0.2">
      <c r="A61" s="21" t="s">
        <v>55</v>
      </c>
    </row>
  </sheetData>
  <mergeCells count="2">
    <mergeCell ref="B5:D5"/>
    <mergeCell ref="B35:D35"/>
  </mergeCells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Dolce</cp:lastModifiedBy>
  <dcterms:created xsi:type="dcterms:W3CDTF">2026-02-04T08:02:34Z</dcterms:created>
  <dcterms:modified xsi:type="dcterms:W3CDTF">2026-02-11T11:00:45Z</dcterms:modified>
</cp:coreProperties>
</file>